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/>
  <c r="H57" i="1" l="1"/>
  <c r="H18" i="1" l="1"/>
  <c r="H36" i="1" l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<sst xmlns="http://schemas.openxmlformats.org/spreadsheetml/2006/main" count="57" uniqueCount="33">
  <si>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</si>
  <si>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</si>
  <si>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</si>
  <si>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</si>
  <si>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</si>
  <si>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</si>
  <si>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</si>
  <si>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</si>
  <si>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</si>
  <si>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</si>
  <si>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</si>
  <si>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</si>
  <si>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</si>
  <si>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</si>
  <si>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</si>
  <si>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</si>
  <si>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</si>
  <si>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</si>
  <si>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</si>
  <si>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</si>
  <si>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</si>
  <si>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</si>
  <si>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</si>
  <si>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</si>
  <si>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</si>
  <si>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</si>
  <si>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</si>
  <si>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</si>
  <si>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</si>
  <si>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</si>
  <si>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Dana:24.05.2021.</t>
  </si>
  <si>
    <t>Dana 24.05.2021.godine Dom zdravlja Požarevac nije izvršio plaćanje prema dobavljačima:</t>
  </si>
  <si>
    <t>Primljena i neutrošena participacija od 24.05.2021.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</si>
</sst>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6" sqref="H56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10"/>
      <c r="J7" s="10"/>
    </row>
    <row r="8" spans="2:15" x14ac:dyDescent="0.25">
      <c r="B8" s="33" t="s">
        <v>30</v>
      </c>
      <c r="C8" s="33"/>
      <c r="D8" s="33"/>
      <c r="E8" s="33"/>
      <c r="F8" s="33"/>
      <c r="G8" s="33"/>
      <c r="H8" s="3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8" t="s">
        <v>4</v>
      </c>
      <c r="C11" s="39"/>
      <c r="D11" s="39"/>
      <c r="E11" s="39"/>
      <c r="F11" s="40"/>
      <c r="G11" s="1" t="s">
        <v>5</v>
      </c>
      <c r="H11" s="1" t="s">
        <v>6</v>
      </c>
      <c r="I11" s="10"/>
      <c r="J11" s="10"/>
      <c r="K11" s="34"/>
      <c r="L11" s="34"/>
      <c r="M11" s="34"/>
      <c r="N11" s="34"/>
      <c r="O11" s="34"/>
    </row>
    <row r="12" spans="2:15" x14ac:dyDescent="0.25">
      <c r="B12" s="36" t="s">
        <v>7</v>
      </c>
      <c r="C12" s="36"/>
      <c r="D12" s="36"/>
      <c r="E12" s="36"/>
      <c r="F12" s="36"/>
      <c r="G12" s="18">
        <v>44340</v>
      </c>
      <c r="H12" s="14">
        <v>588102.61</v>
      </c>
      <c r="I12" s="10"/>
      <c r="J12" s="10"/>
      <c r="K12" s="8"/>
      <c r="L12" s="8"/>
      <c r="M12" s="8"/>
      <c r="N12" s="8"/>
      <c r="O12" s="8"/>
    </row>
    <row r="13" spans="2:15" x14ac:dyDescent="0.25">
      <c r="B13" s="35" t="s">
        <v>8</v>
      </c>
      <c r="C13" s="35"/>
      <c r="D13" s="35"/>
      <c r="E13" s="35"/>
      <c r="F13" s="35"/>
      <c r="G13" s="19">
        <v>44340</v>
      </c>
      <c r="H13" s="2">
        <f>H14+H30-H37-H51</f>
        <v>581902.90999999922</v>
      </c>
      <c r="I13" s="10"/>
      <c r="J13" s="10"/>
      <c r="K13" s="8"/>
      <c r="L13" s="8"/>
      <c r="M13" s="8"/>
      <c r="N13" s="8"/>
      <c r="O13" s="8"/>
    </row>
    <row r="14" spans="2:15" x14ac:dyDescent="0.25">
      <c r="B14" s="37" t="s">
        <v>9</v>
      </c>
      <c r="C14" s="37"/>
      <c r="D14" s="37"/>
      <c r="E14" s="37"/>
      <c r="F14" s="37"/>
      <c r="G14" s="20">
        <v>44340</v>
      </c>
      <c r="H14" s="3">
        <f>H15+H16+H17+H18+H19+H20+H21+H22+H23+H24+H25+H26+H27+H29+H28</f>
        <v>2147412.1099999994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2093.1999999999998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</f>
        <v>354983.00999999937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1098916.67-1055355.41</f>
        <v>43561.260000000009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1678678.3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</f>
        <v>68096.34</v>
      </c>
      <c r="I29" s="10"/>
      <c r="J29" s="10"/>
      <c r="K29" s="7"/>
      <c r="L29" s="7"/>
    </row>
    <row r="30" spans="2:12" x14ac:dyDescent="0.25">
      <c r="B30" s="28" t="s">
        <v>23</v>
      </c>
      <c r="C30" s="29"/>
      <c r="D30" s="29"/>
      <c r="E30" s="29"/>
      <c r="F30" s="30"/>
      <c r="G30" s="20">
        <v>44340</v>
      </c>
      <c r="H30" s="3">
        <f>H31+H32+H33+H34+H35+H36</f>
        <v>162985.02999999994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47722.73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</f>
        <v>8978.1600000000035</v>
      </c>
      <c r="I36" s="10"/>
      <c r="J36" s="10"/>
    </row>
    <row r="37" spans="2:13" x14ac:dyDescent="0.25">
      <c r="B37" s="44" t="s">
        <v>24</v>
      </c>
      <c r="C37" s="45"/>
      <c r="D37" s="45"/>
      <c r="E37" s="45"/>
      <c r="F37" s="46"/>
      <c r="G37" s="23">
        <v>44340</v>
      </c>
      <c r="H37" s="4">
        <f>SUM(H38:H50)</f>
        <v>1680771.5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2093.1999999999998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1678678.3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44" t="s">
        <v>25</v>
      </c>
      <c r="C51" s="45"/>
      <c r="D51" s="45"/>
      <c r="E51" s="45"/>
      <c r="F51" s="46"/>
      <c r="G51" s="23">
        <v>44340</v>
      </c>
      <c r="H51" s="4">
        <f>SUM(H52:H56)</f>
        <v>47722.73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47722.73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47" t="s">
        <v>26</v>
      </c>
      <c r="C57" s="48"/>
      <c r="D57" s="48"/>
      <c r="E57" s="48"/>
      <c r="F57" s="49"/>
      <c r="G57" s="24">
        <v>44340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</f>
        <v>6199.699999999506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41" t="s">
        <v>28</v>
      </c>
      <c r="C59" s="42"/>
      <c r="D59" s="42"/>
      <c r="E59" s="42"/>
      <c r="F59" s="43"/>
      <c r="G59" s="22"/>
      <c r="H59" s="6">
        <f>H14+H30-H37-H51+H57-H58</f>
        <v>588102.60999999871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2021-05-25T10:08:46Z</dcterms:modified>
  <cp:category/>
  <cp:contentStatus/>
</cp:coreProperties>
</file>